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確認用一覧_見本" sheetId="1" state="visible" r:id="rId3"/>
    <sheet name="経費集計_見本" sheetId="2" state="visible" r:id="rId4"/>
    <sheet name="例外一覧_見本" sheetId="3" state="visible" r:id="rId5"/>
    <sheet name="入金突き合わせ_見本" sheetId="4" state="visible" r:id="rId6"/>
  </sheets>
  <definedNames>
    <definedName function="false" hidden="false" localSheetId="0" name="_xlnm.Print_Titles" vbProcedure="false">確認用一覧_見本!$1:$4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<sst xmlns="http://schemas.openxmlformats.org/spreadsheetml/2006/main" count="146" uniqueCount="103">
  <si>
    <t xml:space="preserve">【見本】月次 経費・請求チェック 確認用一覧</t>
  </si>
  <si>
    <t xml:space="preserve">見本：このファイルはサンプルデータで作成しています。実在の顧客・取引先・金額ではありません。</t>
  </si>
  <si>
    <t xml:space="preserve">区分</t>
  </si>
  <si>
    <t xml:space="preserve">件数</t>
  </si>
  <si>
    <t xml:space="preserve">金額</t>
  </si>
  <si>
    <t xml:space="preserve">確認ポイント</t>
  </si>
  <si>
    <t xml:space="preserve">経費集計</t>
  </si>
  <si>
    <t xml:space="preserve">例外4件を「例外一覧_見本」に抽出</t>
  </si>
  <si>
    <t xml:space="preserve">請求書発行</t>
  </si>
  <si>
    <t xml:space="preserve">発行前に発行一覧で全件を確認できる形</t>
  </si>
  <si>
    <t xml:space="preserve">入金確認済</t>
  </si>
  <si>
    <t xml:space="preserve">請求書と入金を1件ずつ突き合わせ</t>
  </si>
  <si>
    <t xml:space="preserve">未入金・差異</t>
  </si>
  <si>
    <t xml:space="preserve">内訳は「入金突き合わせ_見本」と例外一覧で確認</t>
  </si>
  <si>
    <t xml:space="preserve">要確認</t>
  </si>
  <si>
    <t xml:space="preserve">経費の例外4件＋入金の差異2件。判断は先方で行う</t>
  </si>
  <si>
    <t xml:space="preserve">・実際の納品では、同じ形を御社の現行形式に合わせて作成します。</t>
  </si>
  <si>
    <t xml:space="preserve">・初月トライでは、直近1か月分を現行形式で再現し、現行の合計と並べて確認します。</t>
  </si>
  <si>
    <t xml:space="preserve">・お金の出し入れと判断は御社に残し、当方は集計・作成・突き合わせを行います。</t>
  </si>
  <si>
    <t xml:space="preserve">【見本】経費集計（抜粋）</t>
  </si>
  <si>
    <t xml:space="preserve">日付</t>
  </si>
  <si>
    <t xml:space="preserve">担当</t>
  </si>
  <si>
    <t xml:space="preserve">分類</t>
  </si>
  <si>
    <t xml:space="preserve">内容</t>
  </si>
  <si>
    <t xml:space="preserve">領収書</t>
  </si>
  <si>
    <t xml:space="preserve">確認</t>
  </si>
  <si>
    <t xml:space="preserve">10/03</t>
  </si>
  <si>
    <t xml:space="preserve">サンプルA</t>
  </si>
  <si>
    <t xml:space="preserve">交通費</t>
  </si>
  <si>
    <t xml:space="preserve">電車代</t>
  </si>
  <si>
    <t xml:space="preserve">有</t>
  </si>
  <si>
    <t xml:space="preserve">済</t>
  </si>
  <si>
    <t xml:space="preserve">10/05</t>
  </si>
  <si>
    <t xml:space="preserve">サンプルB</t>
  </si>
  <si>
    <t xml:space="preserve">消耗品</t>
  </si>
  <si>
    <t xml:space="preserve">事務用品</t>
  </si>
  <si>
    <t xml:space="preserve">10/08</t>
  </si>
  <si>
    <t xml:space="preserve">サンプルC</t>
  </si>
  <si>
    <t xml:space="preserve">外注費</t>
  </si>
  <si>
    <t xml:space="preserve">資料作成補助</t>
  </si>
  <si>
    <t xml:space="preserve">10/11</t>
  </si>
  <si>
    <t xml:space="preserve">高速代</t>
  </si>
  <si>
    <t xml:space="preserve">10/14</t>
  </si>
  <si>
    <t xml:space="preserve">サンプルD</t>
  </si>
  <si>
    <t xml:space="preserve">会議費</t>
  </si>
  <si>
    <t xml:space="preserve">打合せ飲食</t>
  </si>
  <si>
    <t xml:space="preserve">10/18</t>
  </si>
  <si>
    <t xml:space="preserve">燃料費</t>
  </si>
  <si>
    <t xml:space="preserve">ガソリン代</t>
  </si>
  <si>
    <t xml:space="preserve">10/21</t>
  </si>
  <si>
    <t xml:space="preserve">通信費</t>
  </si>
  <si>
    <t xml:space="preserve">郵送代</t>
  </si>
  <si>
    <t xml:space="preserve">無</t>
  </si>
  <si>
    <t xml:space="preserve">10/25</t>
  </si>
  <si>
    <t xml:space="preserve">備品</t>
  </si>
  <si>
    <t xml:space="preserve">抜粋の合計</t>
  </si>
  <si>
    <t xml:space="preserve">分類別の集計（数式で自動集計）</t>
  </si>
  <si>
    <t xml:space="preserve">分類計</t>
  </si>
  <si>
    <t xml:space="preserve">抜粋です。実際の納品では全件を同じ形式で並べ、合計と分類別集計に数式を残します。</t>
  </si>
  <si>
    <t xml:space="preserve">【見本】例外一覧（判断が要る行だけを抽出）</t>
  </si>
  <si>
    <t xml:space="preserve">対象</t>
  </si>
  <si>
    <t xml:space="preserve">先方で確認する点</t>
  </si>
  <si>
    <t xml:space="preserve">経費</t>
  </si>
  <si>
    <t xml:space="preserve">E-014</t>
  </si>
  <si>
    <t xml:space="preserve">同日・同額の領収書が2件</t>
  </si>
  <si>
    <t xml:space="preserve">重複か、別の支出か</t>
  </si>
  <si>
    <t xml:space="preserve">E-037</t>
  </si>
  <si>
    <t xml:space="preserve">領収書なし</t>
  </si>
  <si>
    <t xml:space="preserve">領収書の有無と代替の証憑</t>
  </si>
  <si>
    <t xml:space="preserve">E-052</t>
  </si>
  <si>
    <t xml:space="preserve">会議費が社内上限を超過</t>
  </si>
  <si>
    <t xml:space="preserve">上限ルールの適用方法</t>
  </si>
  <si>
    <t xml:space="preserve">E-071</t>
  </si>
  <si>
    <t xml:space="preserve">対象期間の外の日付</t>
  </si>
  <si>
    <t xml:space="preserve">前月分か当月分か</t>
  </si>
  <si>
    <t xml:space="preserve">入金</t>
  </si>
  <si>
    <t xml:space="preserve">INV-0104</t>
  </si>
  <si>
    <t xml:space="preserve">一部入金（差異あり）</t>
  </si>
  <si>
    <t xml:space="preserve">残額の入金予定</t>
  </si>
  <si>
    <t xml:space="preserve">INV-0112</t>
  </si>
  <si>
    <t xml:space="preserve">支払期限を過ぎて未入金</t>
  </si>
  <si>
    <t xml:space="preserve">先方への確認方法（督促の判断は先方）</t>
  </si>
  <si>
    <t xml:space="preserve">例外は理由を付けて一覧化するまでが当方の範囲です。支払い・督促などの判断は先方で行います。</t>
  </si>
  <si>
    <t xml:space="preserve">【見本】入金突き合わせ（抜粋）</t>
  </si>
  <si>
    <t xml:space="preserve">請求番号</t>
  </si>
  <si>
    <t xml:space="preserve">請求先</t>
  </si>
  <si>
    <t xml:space="preserve">請求金額</t>
  </si>
  <si>
    <t xml:space="preserve">入金金額</t>
  </si>
  <si>
    <t xml:space="preserve">差異</t>
  </si>
  <si>
    <t xml:space="preserve">状態</t>
  </si>
  <si>
    <t xml:space="preserve">支払期限</t>
  </si>
  <si>
    <t xml:space="preserve">備考</t>
  </si>
  <si>
    <t xml:space="preserve">INV-0101</t>
  </si>
  <si>
    <t xml:space="preserve">サンプル商事</t>
  </si>
  <si>
    <t xml:space="preserve">10/31</t>
  </si>
  <si>
    <t xml:space="preserve">サンプル建設</t>
  </si>
  <si>
    <t xml:space="preserve">一部入金</t>
  </si>
  <si>
    <t xml:space="preserve">INV-0108</t>
  </si>
  <si>
    <t xml:space="preserve">サンプル物流</t>
  </si>
  <si>
    <t xml:space="preserve">サンプル企画</t>
  </si>
  <si>
    <t xml:space="preserve">10/15</t>
  </si>
  <si>
    <t xml:space="preserve">期限超過</t>
  </si>
  <si>
    <t xml:space="preserve">抜粋です。実際の納品では、その月の請求全件を同じ形式で突き合わせます。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</si>
</sst>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\件"/>
    <numFmt numFmtId="166" formatCode="\¥#,##0"/>
    <numFmt numFmtId="167" formatCode="\¥#,##0;[RED]&quot;-¥&quot;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Noto Sans CJK JP"/>
      <family val="0"/>
      <charset val="1"/>
    </font>
    <font>
      <b val="true"/>
      <sz val="10"/>
      <color rgb="FFC00000"/>
      <name val="Noto Sans CJK JP"/>
      <family val="0"/>
      <charset val="1"/>
    </font>
    <font>
      <b val="true"/>
      <sz val="10.5"/>
      <color rgb="FFFFFFFF"/>
      <name val="Noto Sans CJK JP"/>
      <family val="0"/>
      <charset val="1"/>
    </font>
    <font>
      <sz val="10"/>
      <name val="Noto Sans CJK JP"/>
      <family val="0"/>
      <charset val="1"/>
    </font>
    <font>
      <b val="true"/>
      <sz val="10"/>
      <name val="Noto Sans CJK JP"/>
      <family val="0"/>
      <charset val="1"/>
    </font>
    <font>
      <b val="true"/>
      <sz val="10"/>
      <color rgb="FFFFFFFF"/>
      <name val="Noto Sans CJK JP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FFF2CC"/>
        <bgColor rgb="FFEEF3FA"/>
      </patternFill>
    </fill>
    <fill>
      <patternFill patternType="solid">
        <fgColor rgb="FFF7FAFE"/>
        <bgColor rgb="FFFFFFFF"/>
      </patternFill>
    </fill>
    <fill>
      <patternFill patternType="solid">
        <fgColor rgb="FFEEF3FA"/>
        <bgColor rgb="FFF7FAFE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7C3D6"/>
      </left>
      <right style="thin">
        <color rgb="FFB7C3D6"/>
      </right>
      <top style="thin">
        <color rgb="FFB7C3D6"/>
      </top>
      <bottom style="thin">
        <color rgb="FFB7C3D6"/>
      </bottom>
      <diagonal/>
    </border>
    <border diagonalUp="false" diagonalDown="false">
      <left style="thin">
        <color rgb="FFB7C3D6"/>
      </left>
      <right style="thin">
        <color rgb="FFB7C3D6"/>
      </right>
      <top style="medium">
        <color rgb="FF17365D"/>
      </top>
      <bottom style="thin">
        <color rgb="FFB7C3D6"/>
      </bottom>
      <diagonal/>
    </border>
    <border diagonalUp="false" diagonalDown="false">
      <left/>
      <right/>
      <top style="medium">
        <color rgb="FF17365D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8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3D6"/>
      <rgbColor rgb="FF808080"/>
      <rgbColor rgb="FF9999FF"/>
      <rgbColor rgb="FF993366"/>
      <rgbColor rgb="FFFFF2CC"/>
      <rgbColor rgb="FFEEF3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AFE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2"/>
    <col collapsed="false" customWidth="true" hidden="false" outlineLevel="0" max="3" min="3" style="1" width="18"/>
    <col collapsed="false" customWidth="true" hidden="false" outlineLevel="0" max="4" min="4" style="1" width="46"/>
  </cols>
  <sheetData>
    <row r="1" customFormat="false" ht="30" hidden="false" customHeight="true" outlineLevel="0" collapsed="false">
      <c r="A1" s="2" t="s">
        <v>0</v>
      </c>
      <c r="B1" s="2"/>
      <c r="C1" s="2"/>
      <c r="D1" s="2"/>
    </row>
    <row r="2" customFormat="false" ht="15" hidden="false" customHeight="true" outlineLevel="0" collapsed="false">
      <c r="A2" s="3" t="s">
        <v>1</v>
      </c>
      <c r="B2" s="3"/>
      <c r="C2" s="3"/>
      <c r="D2" s="3"/>
    </row>
    <row r="4" customFormat="false" ht="22.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</row>
    <row r="5" customFormat="false" ht="21" hidden="false" customHeight="true" outlineLevel="0" collapsed="false">
      <c r="A5" s="5" t="s">
        <v>6</v>
      </c>
      <c r="B5" s="6" t="n">
        <v>86</v>
      </c>
      <c r="C5" s="7" t="n">
        <v>486200</v>
      </c>
      <c r="D5" s="5" t="s">
        <v>7</v>
      </c>
    </row>
    <row r="6" customFormat="false" ht="21" hidden="false" customHeight="true" outlineLevel="0" collapsed="false">
      <c r="A6" s="8" t="s">
        <v>8</v>
      </c>
      <c r="B6" s="9" t="n">
        <v>14</v>
      </c>
      <c r="C6" s="10" t="n">
        <v>1284000</v>
      </c>
      <c r="D6" s="8" t="s">
        <v>9</v>
      </c>
    </row>
    <row r="7" customFormat="false" ht="21" hidden="false" customHeight="true" outlineLevel="0" collapsed="false">
      <c r="A7" s="5" t="s">
        <v>10</v>
      </c>
      <c r="B7" s="6" t="n">
        <v>12</v>
      </c>
      <c r="C7" s="7" t="n">
        <v>1166000</v>
      </c>
      <c r="D7" s="5" t="s">
        <v>11</v>
      </c>
    </row>
    <row r="8" customFormat="false" ht="21" hidden="false" customHeight="true" outlineLevel="0" collapsed="false">
      <c r="A8" s="11" t="s">
        <v>12</v>
      </c>
      <c r="B8" s="12" t="n">
        <v>2</v>
      </c>
      <c r="C8" s="13" t="n">
        <f aca="false">C6-C7</f>
        <v>118000</v>
      </c>
      <c r="D8" s="11" t="s">
        <v>13</v>
      </c>
    </row>
    <row r="9" customFormat="false" ht="21" hidden="false" customHeight="true" outlineLevel="0" collapsed="false">
      <c r="A9" s="14" t="s">
        <v>14</v>
      </c>
      <c r="B9" s="12" t="n">
        <v>6</v>
      </c>
      <c r="C9" s="13"/>
      <c r="D9" s="11" t="s">
        <v>15</v>
      </c>
    </row>
    <row r="11" customFormat="false" ht="15" hidden="false" customHeight="true" outlineLevel="0" collapsed="false">
      <c r="A11" s="15" t="s">
        <v>16</v>
      </c>
      <c r="B11" s="15"/>
      <c r="C11" s="15"/>
      <c r="D11" s="15"/>
    </row>
    <row r="12" customFormat="false" ht="15" hidden="false" customHeight="true" outlineLevel="0" collapsed="false">
      <c r="A12" s="16" t="s">
        <v>17</v>
      </c>
      <c r="B12" s="16"/>
      <c r="C12" s="16"/>
      <c r="D12" s="16"/>
    </row>
    <row r="13" customFormat="false" ht="15" hidden="false" customHeight="true" outlineLevel="0" collapsed="false">
      <c r="A13" s="15" t="s">
        <v>18</v>
      </c>
      <c r="B13" s="15"/>
      <c r="C13" s="15"/>
      <c r="D13" s="15"/>
    </row>
  </sheetData>
  <mergeCells count="5">
    <mergeCell ref="A1:D1"/>
    <mergeCell ref="A2:D2"/>
    <mergeCell ref="A11:D11"/>
    <mergeCell ref="A12:D12"/>
    <mergeCell ref="A13:D1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6"/>
    <col collapsed="false" customWidth="true" hidden="false" outlineLevel="0" max="3" min="3" style="1" width="14"/>
    <col collapsed="false" customWidth="true" hidden="false" outlineLevel="0" max="4" min="4" style="1" width="24"/>
    <col collapsed="false" customWidth="true" hidden="false" outlineLevel="0" max="5" min="5" style="1" width="14"/>
    <col collapsed="false" customWidth="true" hidden="false" outlineLevel="0" max="7" min="6" style="1" width="10"/>
  </cols>
  <sheetData>
    <row r="1" customFormat="false" ht="30" hidden="false" customHeight="true" outlineLevel="0" collapsed="false">
      <c r="A1" s="2" t="s">
        <v>19</v>
      </c>
      <c r="B1" s="2"/>
      <c r="C1" s="2"/>
      <c r="D1" s="2"/>
      <c r="E1" s="2"/>
      <c r="F1" s="2"/>
      <c r="G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4" customFormat="false" ht="22.5" hidden="false" customHeight="true" outlineLevel="0" collapsed="false">
      <c r="A4" s="4" t="s">
        <v>20</v>
      </c>
      <c r="B4" s="4" t="s">
        <v>21</v>
      </c>
      <c r="C4" s="4" t="s">
        <v>22</v>
      </c>
      <c r="D4" s="4" t="s">
        <v>23</v>
      </c>
      <c r="E4" s="4" t="s">
        <v>4</v>
      </c>
      <c r="F4" s="4" t="s">
        <v>24</v>
      </c>
      <c r="G4" s="4" t="s">
        <v>25</v>
      </c>
    </row>
    <row r="5" customFormat="false" ht="21" hidden="false" customHeight="true" outlineLevel="0" collapsed="false">
      <c r="A5" s="5" t="s">
        <v>26</v>
      </c>
      <c r="B5" s="5" t="s">
        <v>27</v>
      </c>
      <c r="C5" s="5" t="s">
        <v>28</v>
      </c>
      <c r="D5" s="5" t="s">
        <v>29</v>
      </c>
      <c r="E5" s="7" t="n">
        <v>1280</v>
      </c>
      <c r="F5" s="5" t="s">
        <v>30</v>
      </c>
      <c r="G5" s="5" t="s">
        <v>31</v>
      </c>
    </row>
    <row r="6" customFormat="false" ht="21" hidden="false" customHeight="true" outlineLevel="0" collapsed="false">
      <c r="A6" s="8" t="s">
        <v>32</v>
      </c>
      <c r="B6" s="8" t="s">
        <v>33</v>
      </c>
      <c r="C6" s="8" t="s">
        <v>34</v>
      </c>
      <c r="D6" s="8" t="s">
        <v>35</v>
      </c>
      <c r="E6" s="10" t="n">
        <v>8640</v>
      </c>
      <c r="F6" s="8" t="s">
        <v>30</v>
      </c>
      <c r="G6" s="8" t="s">
        <v>31</v>
      </c>
    </row>
    <row r="7" customFormat="false" ht="21" hidden="false" customHeight="true" outlineLevel="0" collapsed="false">
      <c r="A7" s="5" t="s">
        <v>36</v>
      </c>
      <c r="B7" s="5" t="s">
        <v>37</v>
      </c>
      <c r="C7" s="5" t="s">
        <v>38</v>
      </c>
      <c r="D7" s="5" t="s">
        <v>39</v>
      </c>
      <c r="E7" s="7" t="n">
        <v>55000</v>
      </c>
      <c r="F7" s="5" t="s">
        <v>30</v>
      </c>
      <c r="G7" s="5" t="s">
        <v>31</v>
      </c>
    </row>
    <row r="8" customFormat="false" ht="21" hidden="false" customHeight="true" outlineLevel="0" collapsed="false">
      <c r="A8" s="8" t="s">
        <v>40</v>
      </c>
      <c r="B8" s="8" t="s">
        <v>27</v>
      </c>
      <c r="C8" s="8" t="s">
        <v>28</v>
      </c>
      <c r="D8" s="8" t="s">
        <v>41</v>
      </c>
      <c r="E8" s="10" t="n">
        <v>4720</v>
      </c>
      <c r="F8" s="8" t="s">
        <v>30</v>
      </c>
      <c r="G8" s="8" t="s">
        <v>31</v>
      </c>
    </row>
    <row r="9" customFormat="false" ht="21" hidden="false" customHeight="true" outlineLevel="0" collapsed="false">
      <c r="A9" s="5" t="s">
        <v>42</v>
      </c>
      <c r="B9" s="5" t="s">
        <v>43</v>
      </c>
      <c r="C9" s="5" t="s">
        <v>44</v>
      </c>
      <c r="D9" s="5" t="s">
        <v>45</v>
      </c>
      <c r="E9" s="7" t="n">
        <v>12800</v>
      </c>
      <c r="F9" s="5" t="s">
        <v>30</v>
      </c>
      <c r="G9" s="17" t="s">
        <v>14</v>
      </c>
    </row>
    <row r="10" customFormat="false" ht="21" hidden="false" customHeight="true" outlineLevel="0" collapsed="false">
      <c r="A10" s="8" t="s">
        <v>46</v>
      </c>
      <c r="B10" s="8" t="s">
        <v>33</v>
      </c>
      <c r="C10" s="8" t="s">
        <v>47</v>
      </c>
      <c r="D10" s="8" t="s">
        <v>48</v>
      </c>
      <c r="E10" s="10" t="n">
        <v>6900</v>
      </c>
      <c r="F10" s="8" t="s">
        <v>30</v>
      </c>
      <c r="G10" s="18" t="s">
        <v>14</v>
      </c>
    </row>
    <row r="11" customFormat="false" ht="21" hidden="false" customHeight="true" outlineLevel="0" collapsed="false">
      <c r="A11" s="5" t="s">
        <v>49</v>
      </c>
      <c r="B11" s="5" t="s">
        <v>37</v>
      </c>
      <c r="C11" s="5" t="s">
        <v>50</v>
      </c>
      <c r="D11" s="5" t="s">
        <v>51</v>
      </c>
      <c r="E11" s="7" t="n">
        <v>1980</v>
      </c>
      <c r="F11" s="5" t="s">
        <v>52</v>
      </c>
      <c r="G11" s="17" t="s">
        <v>14</v>
      </c>
    </row>
    <row r="12" customFormat="false" ht="21" hidden="false" customHeight="true" outlineLevel="0" collapsed="false">
      <c r="A12" s="8" t="s">
        <v>53</v>
      </c>
      <c r="B12" s="8" t="s">
        <v>43</v>
      </c>
      <c r="C12" s="8" t="s">
        <v>34</v>
      </c>
      <c r="D12" s="8" t="s">
        <v>54</v>
      </c>
      <c r="E12" s="10" t="n">
        <v>12400</v>
      </c>
      <c r="F12" s="8" t="s">
        <v>30</v>
      </c>
      <c r="G12" s="8" t="s">
        <v>31</v>
      </c>
    </row>
    <row r="13" customFormat="false" ht="21" hidden="false" customHeight="true" outlineLevel="0" collapsed="false">
      <c r="A13" s="11"/>
      <c r="B13" s="11"/>
      <c r="C13" s="11"/>
      <c r="D13" s="11" t="s">
        <v>55</v>
      </c>
      <c r="E13" s="13" t="n">
        <f aca="false">SUM(E5:E12)</f>
        <v>103720</v>
      </c>
      <c r="F13" s="11"/>
      <c r="G13" s="11"/>
    </row>
    <row r="15" customFormat="false" ht="15" hidden="false" customHeight="true" outlineLevel="0" collapsed="false">
      <c r="A15" s="19" t="s">
        <v>56</v>
      </c>
      <c r="B15" s="19"/>
      <c r="C15" s="19"/>
      <c r="D15" s="19"/>
      <c r="E15" s="19"/>
      <c r="F15" s="19"/>
      <c r="G15" s="19"/>
    </row>
    <row r="16" customFormat="false" ht="22.5" hidden="false" customHeight="true" outlineLevel="0" collapsed="false">
      <c r="A16" s="4" t="s">
        <v>22</v>
      </c>
      <c r="B16" s="4" t="s">
        <v>4</v>
      </c>
      <c r="C16" s="20"/>
      <c r="D16" s="20"/>
      <c r="E16" s="20"/>
      <c r="F16" s="20"/>
      <c r="G16" s="20"/>
    </row>
    <row r="17" customFormat="false" ht="21" hidden="false" customHeight="true" outlineLevel="0" collapsed="false">
      <c r="A17" s="8" t="s">
        <v>28</v>
      </c>
      <c r="B17" s="10" t="n">
        <f aca="false">SUMIF($C$5:$C$12,A17,$E$5:$E$12)</f>
        <v>6000</v>
      </c>
    </row>
    <row r="18" customFormat="false" ht="21" hidden="false" customHeight="true" outlineLevel="0" collapsed="false">
      <c r="A18" s="5" t="s">
        <v>34</v>
      </c>
      <c r="B18" s="7" t="n">
        <f aca="false">SUMIF($C$5:$C$12,A18,$E$5:$E$12)</f>
        <v>21040</v>
      </c>
      <c r="C18" s="21"/>
      <c r="D18" s="21"/>
      <c r="E18" s="21"/>
      <c r="F18" s="21"/>
      <c r="G18" s="21"/>
    </row>
    <row r="19" customFormat="false" ht="21" hidden="false" customHeight="true" outlineLevel="0" collapsed="false">
      <c r="A19" s="8" t="s">
        <v>38</v>
      </c>
      <c r="B19" s="10" t="n">
        <f aca="false">SUMIF($C$5:$C$12,A19,$E$5:$E$12)</f>
        <v>55000</v>
      </c>
    </row>
    <row r="20" customFormat="false" ht="21" hidden="false" customHeight="true" outlineLevel="0" collapsed="false">
      <c r="A20" s="5" t="s">
        <v>44</v>
      </c>
      <c r="B20" s="7" t="n">
        <f aca="false">SUMIF($C$5:$C$12,A20,$E$5:$E$12)</f>
        <v>12800</v>
      </c>
      <c r="C20" s="21"/>
      <c r="D20" s="21"/>
      <c r="E20" s="21"/>
      <c r="F20" s="21"/>
      <c r="G20" s="21"/>
    </row>
    <row r="21" customFormat="false" ht="21" hidden="false" customHeight="true" outlineLevel="0" collapsed="false">
      <c r="A21" s="8" t="s">
        <v>47</v>
      </c>
      <c r="B21" s="10" t="n">
        <f aca="false">SUMIF($C$5:$C$12,A21,$E$5:$E$12)</f>
        <v>6900</v>
      </c>
    </row>
    <row r="22" customFormat="false" ht="21" hidden="false" customHeight="true" outlineLevel="0" collapsed="false">
      <c r="A22" s="5" t="s">
        <v>50</v>
      </c>
      <c r="B22" s="7" t="n">
        <f aca="false">SUMIF($C$5:$C$12,A22,$E$5:$E$12)</f>
        <v>1980</v>
      </c>
      <c r="C22" s="21"/>
      <c r="D22" s="21"/>
      <c r="E22" s="21"/>
      <c r="F22" s="21"/>
      <c r="G22" s="21"/>
    </row>
    <row r="23" customFormat="false" ht="21" hidden="false" customHeight="true" outlineLevel="0" collapsed="false">
      <c r="A23" s="11" t="s">
        <v>57</v>
      </c>
      <c r="B23" s="13" t="n">
        <f aca="false">SUM(B17:B22)</f>
        <v>103720</v>
      </c>
      <c r="C23" s="22"/>
      <c r="D23" s="22"/>
      <c r="E23" s="22"/>
      <c r="F23" s="22"/>
      <c r="G23" s="22"/>
    </row>
    <row r="25" customFormat="false" ht="15" hidden="false" customHeight="true" outlineLevel="0" collapsed="false">
      <c r="A25" s="16" t="s">
        <v>58</v>
      </c>
      <c r="B25" s="16"/>
      <c r="C25" s="16"/>
      <c r="D25" s="16"/>
      <c r="E25" s="16"/>
      <c r="F25" s="16"/>
      <c r="G25" s="16"/>
    </row>
  </sheetData>
  <mergeCells count="4">
    <mergeCell ref="A1:G1"/>
    <mergeCell ref="A2:G2"/>
    <mergeCell ref="A15:G15"/>
    <mergeCell ref="A25:G25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4"/>
    <col collapsed="false" customWidth="true" hidden="false" outlineLevel="0" max="3" min="3" style="1" width="34"/>
    <col collapsed="false" customWidth="true" hidden="false" outlineLevel="0" max="4" min="4" style="1" width="14"/>
    <col collapsed="false" customWidth="true" hidden="false" outlineLevel="0" max="5" min="5" style="1" width="44"/>
  </cols>
  <sheetData>
    <row r="1" customFormat="false" ht="30" hidden="false" customHeight="true" outlineLevel="0" collapsed="false">
      <c r="A1" s="2" t="s">
        <v>59</v>
      </c>
      <c r="B1" s="2"/>
      <c r="C1" s="2"/>
      <c r="D1" s="2"/>
      <c r="E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</row>
    <row r="4" customFormat="false" ht="22.5" hidden="false" customHeight="true" outlineLevel="0" collapsed="false">
      <c r="A4" s="4" t="s">
        <v>2</v>
      </c>
      <c r="B4" s="4" t="s">
        <v>60</v>
      </c>
      <c r="C4" s="4" t="s">
        <v>23</v>
      </c>
      <c r="D4" s="4" t="s">
        <v>4</v>
      </c>
      <c r="E4" s="4" t="s">
        <v>61</v>
      </c>
    </row>
    <row r="5" customFormat="false" ht="21" hidden="false" customHeight="true" outlineLevel="0" collapsed="false">
      <c r="A5" s="5" t="s">
        <v>62</v>
      </c>
      <c r="B5" s="5" t="s">
        <v>63</v>
      </c>
      <c r="C5" s="5" t="s">
        <v>64</v>
      </c>
      <c r="D5" s="23" t="n">
        <v>6900</v>
      </c>
      <c r="E5" s="5" t="s">
        <v>65</v>
      </c>
    </row>
    <row r="6" customFormat="false" ht="21" hidden="false" customHeight="true" outlineLevel="0" collapsed="false">
      <c r="A6" s="8" t="s">
        <v>62</v>
      </c>
      <c r="B6" s="8" t="s">
        <v>66</v>
      </c>
      <c r="C6" s="8" t="s">
        <v>67</v>
      </c>
      <c r="D6" s="24" t="n">
        <v>1980</v>
      </c>
      <c r="E6" s="8" t="s">
        <v>68</v>
      </c>
    </row>
    <row r="7" customFormat="false" ht="21" hidden="false" customHeight="true" outlineLevel="0" collapsed="false">
      <c r="A7" s="5" t="s">
        <v>62</v>
      </c>
      <c r="B7" s="5" t="s">
        <v>69</v>
      </c>
      <c r="C7" s="5" t="s">
        <v>70</v>
      </c>
      <c r="D7" s="23" t="n">
        <v>12800</v>
      </c>
      <c r="E7" s="5" t="s">
        <v>71</v>
      </c>
    </row>
    <row r="8" customFormat="false" ht="21" hidden="false" customHeight="true" outlineLevel="0" collapsed="false">
      <c r="A8" s="8" t="s">
        <v>62</v>
      </c>
      <c r="B8" s="8" t="s">
        <v>72</v>
      </c>
      <c r="C8" s="8" t="s">
        <v>73</v>
      </c>
      <c r="D8" s="24" t="n">
        <v>3450</v>
      </c>
      <c r="E8" s="8" t="s">
        <v>74</v>
      </c>
    </row>
    <row r="9" customFormat="false" ht="21" hidden="false" customHeight="true" outlineLevel="0" collapsed="false">
      <c r="A9" s="5" t="s">
        <v>75</v>
      </c>
      <c r="B9" s="5" t="s">
        <v>76</v>
      </c>
      <c r="C9" s="5" t="s">
        <v>77</v>
      </c>
      <c r="D9" s="23" t="n">
        <v>-20000</v>
      </c>
      <c r="E9" s="5" t="s">
        <v>78</v>
      </c>
    </row>
    <row r="10" customFormat="false" ht="21" hidden="false" customHeight="true" outlineLevel="0" collapsed="false">
      <c r="A10" s="8" t="s">
        <v>75</v>
      </c>
      <c r="B10" s="8" t="s">
        <v>79</v>
      </c>
      <c r="C10" s="8" t="s">
        <v>80</v>
      </c>
      <c r="D10" s="24" t="n">
        <v>98000</v>
      </c>
      <c r="E10" s="8" t="s">
        <v>81</v>
      </c>
    </row>
    <row r="12" customFormat="false" ht="15" hidden="false" customHeight="true" outlineLevel="0" collapsed="false">
      <c r="A12" s="16" t="s">
        <v>82</v>
      </c>
      <c r="B12" s="16"/>
      <c r="C12" s="16"/>
      <c r="D12" s="16"/>
      <c r="E12" s="16"/>
    </row>
  </sheetData>
  <mergeCells count="3">
    <mergeCell ref="A1:E1"/>
    <mergeCell ref="A2:E2"/>
    <mergeCell ref="A12:E12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20"/>
    <col collapsed="false" customWidth="true" hidden="false" outlineLevel="0" max="5" min="3" style="1" width="15"/>
    <col collapsed="false" customWidth="true" hidden="false" outlineLevel="0" max="6" min="6" style="1" width="12"/>
    <col collapsed="false" customWidth="true" hidden="false" outlineLevel="0" max="7" min="7" style="1" width="14"/>
    <col collapsed="false" customWidth="true" hidden="false" outlineLevel="0" max="8" min="8" style="1" width="28"/>
  </cols>
  <sheetData>
    <row r="1" customFormat="false" ht="30" hidden="false" customHeight="true" outlineLevel="0" collapsed="false">
      <c r="A1" s="2" t="s">
        <v>83</v>
      </c>
      <c r="B1" s="2"/>
      <c r="C1" s="2"/>
      <c r="D1" s="2"/>
      <c r="E1" s="2"/>
      <c r="F1" s="2"/>
      <c r="G1" s="2"/>
      <c r="H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4" customFormat="false" ht="22.5" hidden="false" customHeight="true" outlineLevel="0" collapsed="false">
      <c r="A4" s="4" t="s">
        <v>84</v>
      </c>
      <c r="B4" s="4" t="s">
        <v>85</v>
      </c>
      <c r="C4" s="4" t="s">
        <v>86</v>
      </c>
      <c r="D4" s="4" t="s">
        <v>87</v>
      </c>
      <c r="E4" s="4" t="s">
        <v>88</v>
      </c>
      <c r="F4" s="4" t="s">
        <v>89</v>
      </c>
      <c r="G4" s="4" t="s">
        <v>90</v>
      </c>
      <c r="H4" s="4" t="s">
        <v>91</v>
      </c>
    </row>
    <row r="5" customFormat="false" ht="21" hidden="false" customHeight="true" outlineLevel="0" collapsed="false">
      <c r="A5" s="5" t="s">
        <v>92</v>
      </c>
      <c r="B5" s="5" t="s">
        <v>93</v>
      </c>
      <c r="C5" s="7" t="n">
        <v>216000</v>
      </c>
      <c r="D5" s="7" t="n">
        <v>216000</v>
      </c>
      <c r="E5" s="23" t="n">
        <f aca="false">D5-C5</f>
        <v>0</v>
      </c>
      <c r="F5" s="5" t="str">
        <f aca="false">IF(E5=0,"一致","要確認")</f>
        <v>一致</v>
      </c>
      <c r="G5" s="5" t="s">
        <v>94</v>
      </c>
      <c r="H5" s="5"/>
    </row>
    <row r="6" customFormat="false" ht="21" hidden="false" customHeight="true" outlineLevel="0" collapsed="false">
      <c r="A6" s="8" t="s">
        <v>76</v>
      </c>
      <c r="B6" s="8" t="s">
        <v>95</v>
      </c>
      <c r="C6" s="10" t="n">
        <v>180000</v>
      </c>
      <c r="D6" s="10" t="n">
        <v>160000</v>
      </c>
      <c r="E6" s="24" t="n">
        <f aca="false">D6-C6</f>
        <v>-20000</v>
      </c>
      <c r="F6" s="8" t="str">
        <f aca="false">IF(E6=0,"一致","要確認")</f>
        <v>要確認</v>
      </c>
      <c r="G6" s="8" t="s">
        <v>94</v>
      </c>
      <c r="H6" s="8" t="s">
        <v>96</v>
      </c>
    </row>
    <row r="7" customFormat="false" ht="21" hidden="false" customHeight="true" outlineLevel="0" collapsed="false">
      <c r="A7" s="5" t="s">
        <v>97</v>
      </c>
      <c r="B7" s="5" t="s">
        <v>98</v>
      </c>
      <c r="C7" s="7" t="n">
        <v>324000</v>
      </c>
      <c r="D7" s="7" t="n">
        <v>324000</v>
      </c>
      <c r="E7" s="23" t="n">
        <f aca="false">D7-C7</f>
        <v>0</v>
      </c>
      <c r="F7" s="5" t="str">
        <f aca="false">IF(E7=0,"一致","要確認")</f>
        <v>一致</v>
      </c>
      <c r="G7" s="5" t="s">
        <v>94</v>
      </c>
      <c r="H7" s="5"/>
    </row>
    <row r="8" customFormat="false" ht="21" hidden="false" customHeight="true" outlineLevel="0" collapsed="false">
      <c r="A8" s="8" t="s">
        <v>79</v>
      </c>
      <c r="B8" s="8" t="s">
        <v>99</v>
      </c>
      <c r="C8" s="10" t="n">
        <v>98000</v>
      </c>
      <c r="D8" s="10" t="n">
        <v>0</v>
      </c>
      <c r="E8" s="24" t="n">
        <f aca="false">D8-C8</f>
        <v>-98000</v>
      </c>
      <c r="F8" s="8" t="str">
        <f aca="false">IF(E8=0,"一致","要確認")</f>
        <v>要確認</v>
      </c>
      <c r="G8" s="8" t="s">
        <v>100</v>
      </c>
      <c r="H8" s="8" t="s">
        <v>101</v>
      </c>
    </row>
    <row r="9" customFormat="false" ht="21" hidden="false" customHeight="true" outlineLevel="0" collapsed="false">
      <c r="A9" s="11"/>
      <c r="B9" s="11" t="s">
        <v>55</v>
      </c>
      <c r="C9" s="13" t="n">
        <f aca="false">SUM(C5:C8)</f>
        <v>818000</v>
      </c>
      <c r="D9" s="13" t="n">
        <f aca="false">SUM(D5:D8)</f>
        <v>700000</v>
      </c>
      <c r="E9" s="25" t="n">
        <f aca="false">SUM(E5:E8)</f>
        <v>-118000</v>
      </c>
      <c r="F9" s="11"/>
      <c r="G9" s="11"/>
      <c r="H9" s="11"/>
    </row>
    <row r="11" customFormat="false" ht="15" hidden="false" customHeight="true" outlineLevel="0" collapsed="false">
      <c r="A11" s="15" t="s">
        <v>102</v>
      </c>
      <c r="B11" s="15"/>
      <c r="C11" s="15"/>
      <c r="D11" s="15"/>
      <c r="E11" s="15"/>
      <c r="F11" s="15"/>
      <c r="G11" s="15"/>
      <c r="H11" s="15"/>
    </row>
  </sheetData>
  <mergeCells count="3">
    <mergeCell ref="A1:H1"/>
    <mergeCell ref="A2:H2"/>
    <mergeCell ref="A11:H11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2026-11-04T00:10:13Z</dcterms:created>
  <dc:creator>openpyxl</dc:creator>
  <dc:description/>
  <dc:language>en-US</dc:language>
  <cp:lastModifiedBy/>
  <dcterms:modified xsi:type="dcterms:W3CDTF">2026-11-04T09:30:54Z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