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仕訳一覧" sheetId="1" state="visible" r:id="rId3"/>
    <sheet name="証憑一覧" sheetId="2" state="visible" r:id="rId4"/>
    <sheet name="要確認・不足一覧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<sst xmlns="http://schemas.openxmlformats.org/spreadsheetml/2006/main" count="161" uniqueCount="109">
  <si>
    <t xml:space="preserve">見本（サンプルデータで作成したイメージです。実在のお客様の成果物ではありません。月200件までのうち、代表的な11件を抜粋しています）</t>
  </si>
  <si>
    <t xml:space="preserve">日付</t>
  </si>
  <si>
    <t xml:space="preserve">借方科目</t>
  </si>
  <si>
    <t xml:space="preserve">借方金額</t>
  </si>
  <si>
    <t xml:space="preserve">貸方科目</t>
  </si>
  <si>
    <t xml:space="preserve">貸方金額</t>
  </si>
  <si>
    <t xml:space="preserve">摘要</t>
  </si>
  <si>
    <t xml:space="preserve">証憑No.</t>
  </si>
  <si>
    <t xml:space="preserve">状態</t>
  </si>
  <si>
    <t xml:space="preserve">仕入高</t>
  </si>
  <si>
    <t xml:space="preserve">買掛金</t>
  </si>
  <si>
    <t xml:space="preserve">食品仕入（サンプル商店）</t>
  </si>
  <si>
    <t xml:space="preserve">S-001</t>
  </si>
  <si>
    <t xml:space="preserve">対応済み</t>
  </si>
  <si>
    <t xml:space="preserve">普通預金</t>
  </si>
  <si>
    <t xml:space="preserve">買掛金支払い（サンプル商店）</t>
  </si>
  <si>
    <t xml:space="preserve">S-002</t>
  </si>
  <si>
    <t xml:space="preserve">水道光熱費</t>
  </si>
  <si>
    <t xml:space="preserve">電気料金 9月分（サンプル電力）</t>
  </si>
  <si>
    <t xml:space="preserve">S-003</t>
  </si>
  <si>
    <t xml:space="preserve">売掛金</t>
  </si>
  <si>
    <t xml:space="preserve">売上高</t>
  </si>
  <si>
    <t xml:space="preserve">卸販売（サンプル商事）</t>
  </si>
  <si>
    <t xml:space="preserve">S-004</t>
  </si>
  <si>
    <t xml:space="preserve">消耗品費</t>
  </si>
  <si>
    <t xml:space="preserve">店舗用品の購入（サンプルストア）</t>
  </si>
  <si>
    <t xml:space="preserve">S-005</t>
  </si>
  <si>
    <t xml:space="preserve">地代家賃</t>
  </si>
  <si>
    <t xml:space="preserve">店舗家賃 10月分（サンプル不動産）</t>
  </si>
  <si>
    <t xml:space="preserve">S-006</t>
  </si>
  <si>
    <t xml:space="preserve">売掛金回収（サンプル商事）</t>
  </si>
  <si>
    <t xml:space="preserve">S-007</t>
  </si>
  <si>
    <t xml:space="preserve">旅費交通費</t>
  </si>
  <si>
    <t xml:space="preserve">現金</t>
  </si>
  <si>
    <t xml:space="preserve">仕入先訪問の交通費</t>
  </si>
  <si>
    <t xml:space="preserve">要確認（証憑なし）</t>
  </si>
  <si>
    <t xml:space="preserve">要確認（科目未定）</t>
  </si>
  <si>
    <t xml:space="preserve">店舗の火災保険料（サンプル保険）</t>
  </si>
  <si>
    <t xml:space="preserve">S-008</t>
  </si>
  <si>
    <t xml:space="preserve">要確認（前例なし・科目の判断をお願いします）</t>
  </si>
  <si>
    <t xml:space="preserve">広告宣伝費</t>
  </si>
  <si>
    <t xml:space="preserve">チラシ印刷（サンプル印刷）</t>
  </si>
  <si>
    <t xml:space="preserve">S-009</t>
  </si>
  <si>
    <t xml:space="preserve">通信費</t>
  </si>
  <si>
    <t xml:space="preserve">インターネット利用料 9月分（サンプル通信）</t>
  </si>
  <si>
    <t xml:space="preserve">S-010</t>
  </si>
  <si>
    <t xml:space="preserve">合計</t>
  </si>
  <si>
    <t xml:space="preserve">照合（元データとの突き合わせ）</t>
  </si>
  <si>
    <t xml:space="preserve">項目</t>
  </si>
  <si>
    <t xml:space="preserve">元データ</t>
  </si>
  <si>
    <t xml:space="preserve">仕訳側</t>
  </si>
  <si>
    <t xml:space="preserve">差異</t>
  </si>
  <si>
    <t xml:space="preserve">銀行明細 入金合計（円）</t>
  </si>
  <si>
    <t xml:space="preserve">銀行明細 出金合計（円）</t>
  </si>
  <si>
    <t xml:space="preserve">明細の件数（件）</t>
  </si>
  <si>
    <t xml:space="preserve">科目・税区分は、御社の前月の付け方をそのまま踏襲します。判断が要るものだけ「要確認」に分けてお渡ししますので、検算と最終判断は御社と顧問税理士の側でお願いする形です。</t>
  </si>
  <si>
    <t xml:space="preserve">見本（サンプルデータで作成したイメージです。実在のお客様の成果物ではありません）</t>
  </si>
  <si>
    <t xml:space="preserve">ファイル名</t>
  </si>
  <si>
    <t xml:space="preserve">種類</t>
  </si>
  <si>
    <t xml:space="preserve">発行元</t>
  </si>
  <si>
    <t xml:space="preserve">金額</t>
  </si>
  <si>
    <t xml:space="preserve">対応する仕訳</t>
  </si>
  <si>
    <t xml:space="preserve">20260902_サンプル商店_請求書_86400.pdf</t>
  </si>
  <si>
    <t xml:space="preserve">請求書</t>
  </si>
  <si>
    <t xml:space="preserve">サンプル商店</t>
  </si>
  <si>
    <t xml:space="preserve">仕訳一覧 3行目</t>
  </si>
  <si>
    <t xml:space="preserve">20260903_サンプル商店_振込明細_86400.pdf</t>
  </si>
  <si>
    <t xml:space="preserve">振込明細</t>
  </si>
  <si>
    <t xml:space="preserve">仕訳一覧 4行目</t>
  </si>
  <si>
    <t xml:space="preserve">20260905_サンプル電力_請求書_12380.pdf</t>
  </si>
  <si>
    <t xml:space="preserve">サンプル電力</t>
  </si>
  <si>
    <t xml:space="preserve">仕訳一覧 5行目</t>
  </si>
  <si>
    <t xml:space="preserve">20260908_サンプル商事_納品書_198000.pdf</t>
  </si>
  <si>
    <t xml:space="preserve">納品書</t>
  </si>
  <si>
    <t xml:space="preserve">サンプル商事</t>
  </si>
  <si>
    <t xml:space="preserve">仕訳一覧 6行目</t>
  </si>
  <si>
    <t xml:space="preserve">20260912_サンプルストア_レシート_5280.jpg</t>
  </si>
  <si>
    <t xml:space="preserve">レシート</t>
  </si>
  <si>
    <t xml:space="preserve">サンプルストア</t>
  </si>
  <si>
    <t xml:space="preserve">仕訳一覧 7行目</t>
  </si>
  <si>
    <t xml:space="preserve">20260915_サンプル不動産_請求書_120000.pdf</t>
  </si>
  <si>
    <t xml:space="preserve">サンプル不動産</t>
  </si>
  <si>
    <t xml:space="preserve">仕訳一覧 8行目</t>
  </si>
  <si>
    <t xml:space="preserve">20260918_サンプル商事_入金明細_198000.pdf</t>
  </si>
  <si>
    <t xml:space="preserve">入金明細</t>
  </si>
  <si>
    <t xml:space="preserve">仕訳一覧 9行目</t>
  </si>
  <si>
    <t xml:space="preserve">（なし）</t>
  </si>
  <si>
    <t xml:space="preserve">―</t>
  </si>
  <si>
    <t xml:space="preserve">仕訳一覧 10行目</t>
  </si>
  <si>
    <t xml:space="preserve">不足（要確認に分離）</t>
  </si>
  <si>
    <t xml:space="preserve">20260924_サンプル保険_払込票_45000.pdf</t>
  </si>
  <si>
    <t xml:space="preserve">払込票</t>
  </si>
  <si>
    <t xml:space="preserve">サンプル保険</t>
  </si>
  <si>
    <t xml:space="preserve">仕訳一覧 11行目</t>
  </si>
  <si>
    <t xml:space="preserve">要確認（科目の判断待ち）</t>
  </si>
  <si>
    <t xml:space="preserve">20260925_サンプル印刷_請求書_30000.pdf</t>
  </si>
  <si>
    <t xml:space="preserve">サンプル印刷</t>
  </si>
  <si>
    <t xml:space="preserve">仕訳一覧 12行目</t>
  </si>
  <si>
    <t xml:space="preserve">20260928_サンプル通信_請求書_8800.pdf</t>
  </si>
  <si>
    <t xml:space="preserve">サンプル通信</t>
  </si>
  <si>
    <t xml:space="preserve">仕訳一覧 13行目</t>
  </si>
  <si>
    <t xml:space="preserve">No.</t>
  </si>
  <si>
    <t xml:space="preserve">内容</t>
  </si>
  <si>
    <t xml:space="preserve">理由</t>
  </si>
  <si>
    <t xml:space="preserve">お願いしたいこと</t>
  </si>
  <si>
    <t xml:space="preserve">前月に前例のない取引で、科目の判断が要るため</t>
  </si>
  <si>
    <t xml:space="preserve">科目の決定をお願いします（決まり次第、付け方ルールへ追加します）</t>
  </si>
  <si>
    <t xml:space="preserve">証憑（領収書等）が不足しているため</t>
  </si>
  <si>
    <t xml:space="preserve">領収書の有無のご確認をお願いします。無い場合はその旨だけご返信ください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</si>
</sst>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C00000"/>
      <name val="Noto Sans CJK JP"/>
      <family val="0"/>
      <charset val="1"/>
    </font>
    <font>
      <b val="true"/>
      <sz val="11"/>
      <color rgb="FFFFFFFF"/>
      <name val="Noto Sans CJK JP"/>
      <family val="0"/>
      <charset val="1"/>
    </font>
    <font>
      <sz val="11"/>
      <name val="Noto Sans CJK JP"/>
      <family val="0"/>
      <charset val="1"/>
    </font>
    <font>
      <b val="true"/>
      <sz val="11"/>
      <color rgb="FFC00000"/>
      <name val="Noto Sans CJK JP"/>
      <family val="0"/>
      <charset val="1"/>
    </font>
    <font>
      <b val="true"/>
      <sz val="11"/>
      <color rgb="FF1F2430"/>
      <name val="Noto Sans CJK JP"/>
      <family val="0"/>
      <charset val="1"/>
    </font>
    <font>
      <b val="true"/>
      <sz val="11.5"/>
      <color rgb="FF17365D"/>
      <name val="Noto Sans CJK JP"/>
      <family val="0"/>
      <charset val="1"/>
    </font>
    <font>
      <b val="true"/>
      <sz val="11"/>
      <color rgb="FF17365D"/>
      <name val="Noto Sans CJK JP"/>
      <family val="0"/>
      <charset val="1"/>
    </font>
    <font>
      <sz val="10.5"/>
      <color rgb="FF404A5A"/>
      <name val="Noto Sans CJK JP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365D"/>
        <bgColor rgb="FF1F2430"/>
      </patternFill>
    </fill>
    <fill>
      <patternFill patternType="solid">
        <fgColor rgb="FFF7FAFE"/>
        <bgColor rgb="FFFFFFFF"/>
      </patternFill>
    </fill>
    <fill>
      <patternFill patternType="solid">
        <fgColor rgb="FFFFF2CC"/>
        <bgColor rgb="FFF7FAFE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7C3D9"/>
      </left>
      <right style="thin">
        <color rgb="FFB7C3D9"/>
      </right>
      <top style="thin">
        <color rgb="FFB7C3D9"/>
      </top>
      <bottom style="thin">
        <color rgb="FFB7C3D9"/>
      </bottom>
      <diagonal/>
    </border>
    <border diagonalUp="false" diagonalDown="false">
      <left style="thin">
        <color rgb="FFB7C3D9"/>
      </left>
      <right style="thin">
        <color rgb="FFB7C3D9"/>
      </right>
      <top style="medium">
        <color rgb="FF17365D"/>
      </top>
      <bottom style="thin">
        <color rgb="FFB7C3D9"/>
      </bottom>
      <diagonal/>
    </border>
    <border diagonalUp="false" diagonalDown="false">
      <left style="thin">
        <color rgb="FFB7C3D9"/>
      </left>
      <right/>
      <top style="thin">
        <color rgb="FFB7C3D9"/>
      </top>
      <bottom style="thin">
        <color rgb="FFB7C3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3D9"/>
      <rgbColor rgb="FF808080"/>
      <rgbColor rgb="FF9999FF"/>
      <rgbColor rgb="FF993366"/>
      <rgbColor rgb="FFFFF2CC"/>
      <rgbColor rgb="FFF7F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404A5A"/>
      <rgbColor rgb="FF1F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0"/>
    <col collapsed="false" customWidth="true" hidden="false" outlineLevel="0" max="3" min="3" style="1" width="12"/>
    <col collapsed="false" customWidth="true" hidden="false" outlineLevel="0" max="4" min="4" style="1" width="20"/>
    <col collapsed="false" customWidth="true" hidden="false" outlineLevel="0" max="5" min="5" style="1" width="12"/>
    <col collapsed="false" customWidth="true" hidden="false" outlineLevel="0" max="6" min="6" style="1" width="44"/>
    <col collapsed="false" customWidth="true" hidden="false" outlineLevel="0" max="7" min="7" style="1" width="10"/>
    <col collapsed="false" customWidth="true" hidden="false" outlineLevel="0" max="8" min="8" style="1" width="30"/>
  </cols>
  <sheetData>
    <row r="1" customFormat="false" ht="16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9.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false" ht="15" hidden="false" customHeight="true" outlineLevel="0" collapsed="false">
      <c r="A3" s="4" t="n">
        <v>46267</v>
      </c>
      <c r="B3" s="5" t="s">
        <v>9</v>
      </c>
      <c r="C3" s="6" t="n">
        <v>86400</v>
      </c>
      <c r="D3" s="5" t="s">
        <v>10</v>
      </c>
      <c r="E3" s="6" t="n">
        <v>86400</v>
      </c>
      <c r="F3" s="5" t="s">
        <v>11</v>
      </c>
      <c r="G3" s="5" t="s">
        <v>12</v>
      </c>
      <c r="H3" s="5" t="s">
        <v>13</v>
      </c>
    </row>
    <row r="4" customFormat="false" ht="15" hidden="false" customHeight="true" outlineLevel="0" collapsed="false">
      <c r="A4" s="7" t="n">
        <v>46268</v>
      </c>
      <c r="B4" s="8" t="s">
        <v>10</v>
      </c>
      <c r="C4" s="9" t="n">
        <v>86400</v>
      </c>
      <c r="D4" s="8" t="s">
        <v>14</v>
      </c>
      <c r="E4" s="9" t="n">
        <v>86400</v>
      </c>
      <c r="F4" s="8" t="s">
        <v>15</v>
      </c>
      <c r="G4" s="8" t="s">
        <v>16</v>
      </c>
      <c r="H4" s="8" t="s">
        <v>13</v>
      </c>
    </row>
    <row r="5" customFormat="false" ht="16.5" hidden="false" customHeight="true" outlineLevel="0" collapsed="false">
      <c r="A5" s="4" t="n">
        <v>46270</v>
      </c>
      <c r="B5" s="5" t="s">
        <v>17</v>
      </c>
      <c r="C5" s="6" t="n">
        <v>12380</v>
      </c>
      <c r="D5" s="5" t="s">
        <v>14</v>
      </c>
      <c r="E5" s="6" t="n">
        <v>12380</v>
      </c>
      <c r="F5" s="5" t="s">
        <v>18</v>
      </c>
      <c r="G5" s="5" t="s">
        <v>19</v>
      </c>
      <c r="H5" s="5" t="s">
        <v>13</v>
      </c>
    </row>
    <row r="6" customFormat="false" ht="15" hidden="false" customHeight="true" outlineLevel="0" collapsed="false">
      <c r="A6" s="7" t="n">
        <v>46273</v>
      </c>
      <c r="B6" s="8" t="s">
        <v>20</v>
      </c>
      <c r="C6" s="9" t="n">
        <v>198000</v>
      </c>
      <c r="D6" s="8" t="s">
        <v>21</v>
      </c>
      <c r="E6" s="9" t="n">
        <v>198000</v>
      </c>
      <c r="F6" s="8" t="s">
        <v>22</v>
      </c>
      <c r="G6" s="8" t="s">
        <v>23</v>
      </c>
      <c r="H6" s="8" t="s">
        <v>13</v>
      </c>
    </row>
    <row r="7" customFormat="false" ht="15" hidden="false" customHeight="true" outlineLevel="0" collapsed="false">
      <c r="A7" s="4" t="n">
        <v>46277</v>
      </c>
      <c r="B7" s="5" t="s">
        <v>24</v>
      </c>
      <c r="C7" s="6" t="n">
        <v>5280</v>
      </c>
      <c r="D7" s="5" t="s">
        <v>14</v>
      </c>
      <c r="E7" s="6" t="n">
        <v>5280</v>
      </c>
      <c r="F7" s="5" t="s">
        <v>25</v>
      </c>
      <c r="G7" s="5" t="s">
        <v>26</v>
      </c>
      <c r="H7" s="5" t="s">
        <v>13</v>
      </c>
    </row>
    <row r="8" customFormat="false" ht="16.5" hidden="false" customHeight="true" outlineLevel="0" collapsed="false">
      <c r="A8" s="7" t="n">
        <v>46280</v>
      </c>
      <c r="B8" s="8" t="s">
        <v>27</v>
      </c>
      <c r="C8" s="9" t="n">
        <v>120000</v>
      </c>
      <c r="D8" s="8" t="s">
        <v>14</v>
      </c>
      <c r="E8" s="9" t="n">
        <v>120000</v>
      </c>
      <c r="F8" s="8" t="s">
        <v>28</v>
      </c>
      <c r="G8" s="8" t="s">
        <v>29</v>
      </c>
      <c r="H8" s="8" t="s">
        <v>13</v>
      </c>
    </row>
    <row r="9" customFormat="false" ht="15" hidden="false" customHeight="true" outlineLevel="0" collapsed="false">
      <c r="A9" s="4" t="n">
        <v>46283</v>
      </c>
      <c r="B9" s="5" t="s">
        <v>14</v>
      </c>
      <c r="C9" s="6" t="n">
        <v>198000</v>
      </c>
      <c r="D9" s="5" t="s">
        <v>20</v>
      </c>
      <c r="E9" s="6" t="n">
        <v>198000</v>
      </c>
      <c r="F9" s="5" t="s">
        <v>30</v>
      </c>
      <c r="G9" s="5" t="s">
        <v>31</v>
      </c>
      <c r="H9" s="5" t="s">
        <v>13</v>
      </c>
    </row>
    <row r="10" customFormat="false" ht="15" hidden="false" customHeight="true" outlineLevel="0" collapsed="false">
      <c r="A10" s="10" t="n">
        <v>46287</v>
      </c>
      <c r="B10" s="11" t="s">
        <v>32</v>
      </c>
      <c r="C10" s="12" t="n">
        <v>3420</v>
      </c>
      <c r="D10" s="11" t="s">
        <v>33</v>
      </c>
      <c r="E10" s="12" t="n">
        <v>3420</v>
      </c>
      <c r="F10" s="11" t="s">
        <v>34</v>
      </c>
      <c r="G10" s="13"/>
      <c r="H10" s="14" t="s">
        <v>35</v>
      </c>
    </row>
    <row r="11" customFormat="false" ht="15" hidden="false" customHeight="true" outlineLevel="0" collapsed="false">
      <c r="A11" s="10" t="n">
        <v>46289</v>
      </c>
      <c r="B11" s="11" t="s">
        <v>36</v>
      </c>
      <c r="C11" s="12" t="n">
        <v>45000</v>
      </c>
      <c r="D11" s="11" t="s">
        <v>14</v>
      </c>
      <c r="E11" s="12" t="n">
        <v>45000</v>
      </c>
      <c r="F11" s="11" t="s">
        <v>37</v>
      </c>
      <c r="G11" s="11" t="s">
        <v>38</v>
      </c>
      <c r="H11" s="14" t="s">
        <v>39</v>
      </c>
    </row>
    <row r="12" customFormat="false" ht="15" hidden="false" customHeight="true" outlineLevel="0" collapsed="false">
      <c r="A12" s="7" t="n">
        <v>46290</v>
      </c>
      <c r="B12" s="8" t="s">
        <v>40</v>
      </c>
      <c r="C12" s="9" t="n">
        <v>30000</v>
      </c>
      <c r="D12" s="8" t="s">
        <v>14</v>
      </c>
      <c r="E12" s="9" t="n">
        <v>30000</v>
      </c>
      <c r="F12" s="8" t="s">
        <v>41</v>
      </c>
      <c r="G12" s="8" t="s">
        <v>42</v>
      </c>
      <c r="H12" s="8" t="s">
        <v>13</v>
      </c>
    </row>
    <row r="13" customFormat="false" ht="16.5" hidden="false" customHeight="true" outlineLevel="0" collapsed="false">
      <c r="A13" s="4" t="n">
        <v>46293</v>
      </c>
      <c r="B13" s="5" t="s">
        <v>43</v>
      </c>
      <c r="C13" s="6" t="n">
        <v>8800</v>
      </c>
      <c r="D13" s="5" t="s">
        <v>14</v>
      </c>
      <c r="E13" s="6" t="n">
        <v>8800</v>
      </c>
      <c r="F13" s="5" t="s">
        <v>44</v>
      </c>
      <c r="G13" s="5" t="s">
        <v>45</v>
      </c>
      <c r="H13" s="5" t="s">
        <v>13</v>
      </c>
    </row>
    <row r="14" customFormat="false" ht="15" hidden="false" customHeight="true" outlineLevel="0" collapsed="false">
      <c r="A14" s="15"/>
      <c r="B14" s="16" t="s">
        <v>46</v>
      </c>
      <c r="C14" s="17" t="n">
        <f aca="false">SUM(C3:C13)</f>
        <v>793680</v>
      </c>
      <c r="D14" s="15"/>
      <c r="E14" s="17" t="n">
        <f aca="false">SUM(E3:E13)</f>
        <v>793680</v>
      </c>
      <c r="F14" s="15"/>
      <c r="G14" s="15"/>
      <c r="H14" s="15"/>
    </row>
    <row r="15" customFormat="false" ht="15" hidden="false" customHeight="false" outlineLevel="0" collapsed="false">
      <c r="A15" s="15"/>
      <c r="B15" s="15"/>
      <c r="C15" s="15"/>
      <c r="D15" s="15"/>
      <c r="E15" s="15"/>
      <c r="F15" s="15"/>
      <c r="G15" s="15"/>
      <c r="H15" s="15"/>
    </row>
    <row r="16" customFormat="false" ht="15" hidden="false" customHeight="true" outlineLevel="0" collapsed="false">
      <c r="A16" s="18" t="s">
        <v>47</v>
      </c>
      <c r="B16" s="15"/>
      <c r="C16" s="15"/>
      <c r="D16" s="15"/>
      <c r="E16" s="15"/>
      <c r="F16" s="15"/>
      <c r="G16" s="15"/>
      <c r="H16" s="15"/>
    </row>
    <row r="17" customFormat="false" ht="15" hidden="false" customHeight="true" outlineLevel="0" collapsed="false">
      <c r="A17" s="3" t="s">
        <v>48</v>
      </c>
      <c r="B17" s="3" t="s">
        <v>49</v>
      </c>
      <c r="C17" s="3" t="s">
        <v>50</v>
      </c>
      <c r="D17" s="3" t="s">
        <v>51</v>
      </c>
      <c r="E17" s="15"/>
      <c r="F17" s="15"/>
      <c r="G17" s="15"/>
      <c r="H17" s="15"/>
    </row>
    <row r="18" customFormat="false" ht="15" hidden="false" customHeight="true" outlineLevel="0" collapsed="false">
      <c r="A18" s="5" t="s">
        <v>52</v>
      </c>
      <c r="B18" s="6" t="n">
        <v>198000</v>
      </c>
      <c r="C18" s="6" t="n">
        <f aca="false">SUMIFS(C3:C13,B3:B13,"普通預金")</f>
        <v>198000</v>
      </c>
      <c r="D18" s="19" t="n">
        <f aca="false">B18-C18</f>
        <v>0</v>
      </c>
      <c r="E18" s="15"/>
      <c r="F18" s="15"/>
      <c r="G18" s="15"/>
      <c r="H18" s="15"/>
    </row>
    <row r="19" customFormat="false" ht="15" hidden="false" customHeight="true" outlineLevel="0" collapsed="false">
      <c r="A19" s="5" t="s">
        <v>53</v>
      </c>
      <c r="B19" s="6" t="n">
        <v>307860</v>
      </c>
      <c r="C19" s="6" t="n">
        <f aca="false">SUMIFS(E3:E13,D3:D13,"普通預金")</f>
        <v>307860</v>
      </c>
      <c r="D19" s="19" t="n">
        <f aca="false">B19-C19</f>
        <v>0</v>
      </c>
      <c r="E19" s="15"/>
      <c r="F19" s="15"/>
      <c r="G19" s="15"/>
      <c r="H19" s="15"/>
    </row>
    <row r="20" customFormat="false" ht="15" hidden="false" customHeight="true" outlineLevel="0" collapsed="false">
      <c r="A20" s="5" t="s">
        <v>54</v>
      </c>
      <c r="B20" s="6" t="n">
        <v>8</v>
      </c>
      <c r="C20" s="6" t="n">
        <f aca="false">COUNTIFS(B3:B13,"普通預金")+COUNTIFS(D3:D13,"普通預金")</f>
        <v>8</v>
      </c>
      <c r="D20" s="19" t="n">
        <f aca="false">B20-C20</f>
        <v>0</v>
      </c>
      <c r="E20" s="15"/>
      <c r="F20" s="15"/>
      <c r="G20" s="15"/>
      <c r="H20" s="15"/>
    </row>
    <row r="21" customFormat="false" ht="15" hidden="false" customHeight="false" outlineLevel="0" collapsed="false">
      <c r="A21" s="15"/>
      <c r="B21" s="15"/>
      <c r="C21" s="15"/>
      <c r="D21" s="20"/>
      <c r="E21" s="15"/>
      <c r="F21" s="15"/>
      <c r="G21" s="15"/>
      <c r="H21" s="15"/>
    </row>
    <row r="22" customFormat="false" ht="15" hidden="false" customHeight="true" outlineLevel="0" collapsed="false">
      <c r="A22" s="21" t="s">
        <v>55</v>
      </c>
      <c r="B22" s="21"/>
      <c r="C22" s="21"/>
      <c r="D22" s="21"/>
      <c r="E22" s="21"/>
      <c r="F22" s="21"/>
      <c r="G22" s="21"/>
      <c r="H22" s="21"/>
    </row>
  </sheetData>
  <mergeCells count="2">
    <mergeCell ref="A1:H1"/>
    <mergeCell ref="A22:H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46"/>
    <col collapsed="false" customWidth="true" hidden="false" outlineLevel="0" max="3" min="3" style="1" width="12"/>
    <col collapsed="false" customWidth="true" hidden="false" outlineLevel="0" max="4" min="4" style="1" width="10"/>
    <col collapsed="false" customWidth="true" hidden="false" outlineLevel="0" max="5" min="5" style="1" width="16"/>
    <col collapsed="false" customWidth="true" hidden="false" outlineLevel="0" max="6" min="6" style="1" width="12"/>
    <col collapsed="false" customWidth="true" hidden="false" outlineLevel="0" max="7" min="7" style="1" width="16"/>
    <col collapsed="false" customWidth="true" hidden="false" outlineLevel="0" max="8" min="8" style="1" width="24"/>
  </cols>
  <sheetData>
    <row r="1" customFormat="false" ht="15" hidden="false" customHeight="true" outlineLevel="0" collapsed="false">
      <c r="A1" s="2" t="s">
        <v>56</v>
      </c>
      <c r="B1" s="2"/>
      <c r="C1" s="2"/>
      <c r="D1" s="2"/>
      <c r="E1" s="2"/>
      <c r="F1" s="2"/>
      <c r="G1" s="2"/>
      <c r="H1" s="2"/>
    </row>
    <row r="2" customFormat="false" ht="19.5" hidden="false" customHeight="true" outlineLevel="0" collapsed="false">
      <c r="A2" s="3" t="s">
        <v>7</v>
      </c>
      <c r="B2" s="3" t="s">
        <v>57</v>
      </c>
      <c r="C2" s="3" t="s">
        <v>1</v>
      </c>
      <c r="D2" s="3" t="s">
        <v>58</v>
      </c>
      <c r="E2" s="3" t="s">
        <v>59</v>
      </c>
      <c r="F2" s="3" t="s">
        <v>60</v>
      </c>
      <c r="G2" s="3" t="s">
        <v>61</v>
      </c>
      <c r="H2" s="3" t="s">
        <v>8</v>
      </c>
    </row>
    <row r="3" customFormat="false" ht="16.5" hidden="false" customHeight="true" outlineLevel="0" collapsed="false">
      <c r="A3" s="5" t="s">
        <v>12</v>
      </c>
      <c r="B3" s="5" t="s">
        <v>62</v>
      </c>
      <c r="C3" s="4" t="n">
        <v>46267</v>
      </c>
      <c r="D3" s="5" t="s">
        <v>63</v>
      </c>
      <c r="E3" s="5" t="s">
        <v>64</v>
      </c>
      <c r="F3" s="6" t="n">
        <v>86400</v>
      </c>
      <c r="G3" s="5" t="s">
        <v>65</v>
      </c>
      <c r="H3" s="5" t="s">
        <v>13</v>
      </c>
    </row>
    <row r="4" customFormat="false" ht="16.5" hidden="false" customHeight="true" outlineLevel="0" collapsed="false">
      <c r="A4" s="8" t="s">
        <v>16</v>
      </c>
      <c r="B4" s="8" t="s">
        <v>66</v>
      </c>
      <c r="C4" s="7" t="n">
        <v>46268</v>
      </c>
      <c r="D4" s="8" t="s">
        <v>67</v>
      </c>
      <c r="E4" s="8" t="s">
        <v>64</v>
      </c>
      <c r="F4" s="9" t="n">
        <v>86400</v>
      </c>
      <c r="G4" s="8" t="s">
        <v>68</v>
      </c>
      <c r="H4" s="8" t="s">
        <v>13</v>
      </c>
    </row>
    <row r="5" customFormat="false" ht="16.5" hidden="false" customHeight="true" outlineLevel="0" collapsed="false">
      <c r="A5" s="5" t="s">
        <v>19</v>
      </c>
      <c r="B5" s="5" t="s">
        <v>69</v>
      </c>
      <c r="C5" s="4" t="n">
        <v>46270</v>
      </c>
      <c r="D5" s="5" t="s">
        <v>63</v>
      </c>
      <c r="E5" s="5" t="s">
        <v>70</v>
      </c>
      <c r="F5" s="6" t="n">
        <v>12380</v>
      </c>
      <c r="G5" s="5" t="s">
        <v>71</v>
      </c>
      <c r="H5" s="5" t="s">
        <v>13</v>
      </c>
    </row>
    <row r="6" customFormat="false" ht="16.5" hidden="false" customHeight="true" outlineLevel="0" collapsed="false">
      <c r="A6" s="8" t="s">
        <v>23</v>
      </c>
      <c r="B6" s="8" t="s">
        <v>72</v>
      </c>
      <c r="C6" s="7" t="n">
        <v>46273</v>
      </c>
      <c r="D6" s="8" t="s">
        <v>73</v>
      </c>
      <c r="E6" s="8" t="s">
        <v>74</v>
      </c>
      <c r="F6" s="9" t="n">
        <v>198000</v>
      </c>
      <c r="G6" s="8" t="s">
        <v>75</v>
      </c>
      <c r="H6" s="8" t="s">
        <v>13</v>
      </c>
    </row>
    <row r="7" customFormat="false" ht="16.5" hidden="false" customHeight="true" outlineLevel="0" collapsed="false">
      <c r="A7" s="5" t="s">
        <v>26</v>
      </c>
      <c r="B7" s="5" t="s">
        <v>76</v>
      </c>
      <c r="C7" s="4" t="n">
        <v>46277</v>
      </c>
      <c r="D7" s="5" t="s">
        <v>77</v>
      </c>
      <c r="E7" s="5" t="s">
        <v>78</v>
      </c>
      <c r="F7" s="6" t="n">
        <v>5280</v>
      </c>
      <c r="G7" s="5" t="s">
        <v>79</v>
      </c>
      <c r="H7" s="5" t="s">
        <v>13</v>
      </c>
    </row>
    <row r="8" customFormat="false" ht="16.5" hidden="false" customHeight="true" outlineLevel="0" collapsed="false">
      <c r="A8" s="8" t="s">
        <v>29</v>
      </c>
      <c r="B8" s="8" t="s">
        <v>80</v>
      </c>
      <c r="C8" s="7" t="n">
        <v>46280</v>
      </c>
      <c r="D8" s="8" t="s">
        <v>63</v>
      </c>
      <c r="E8" s="8" t="s">
        <v>81</v>
      </c>
      <c r="F8" s="9" t="n">
        <v>120000</v>
      </c>
      <c r="G8" s="8" t="s">
        <v>82</v>
      </c>
      <c r="H8" s="8" t="s">
        <v>13</v>
      </c>
    </row>
    <row r="9" customFormat="false" ht="16.5" hidden="false" customHeight="true" outlineLevel="0" collapsed="false">
      <c r="A9" s="5" t="s">
        <v>31</v>
      </c>
      <c r="B9" s="5" t="s">
        <v>83</v>
      </c>
      <c r="C9" s="4" t="n">
        <v>46283</v>
      </c>
      <c r="D9" s="5" t="s">
        <v>84</v>
      </c>
      <c r="E9" s="5" t="s">
        <v>74</v>
      </c>
      <c r="F9" s="6" t="n">
        <v>198000</v>
      </c>
      <c r="G9" s="5" t="s">
        <v>85</v>
      </c>
      <c r="H9" s="5" t="s">
        <v>13</v>
      </c>
    </row>
    <row r="10" customFormat="false" ht="16.5" hidden="false" customHeight="true" outlineLevel="0" collapsed="false">
      <c r="A10" s="11" t="s">
        <v>86</v>
      </c>
      <c r="B10" s="11" t="s">
        <v>87</v>
      </c>
      <c r="C10" s="10" t="n">
        <v>46287</v>
      </c>
      <c r="D10" s="11" t="s">
        <v>87</v>
      </c>
      <c r="E10" s="11" t="s">
        <v>87</v>
      </c>
      <c r="F10" s="12" t="n">
        <v>3420</v>
      </c>
      <c r="G10" s="11" t="s">
        <v>88</v>
      </c>
      <c r="H10" s="14" t="s">
        <v>89</v>
      </c>
    </row>
    <row r="11" customFormat="false" ht="16.5" hidden="false" customHeight="true" outlineLevel="0" collapsed="false">
      <c r="A11" s="11" t="s">
        <v>38</v>
      </c>
      <c r="B11" s="11" t="s">
        <v>90</v>
      </c>
      <c r="C11" s="10" t="n">
        <v>46289</v>
      </c>
      <c r="D11" s="11" t="s">
        <v>91</v>
      </c>
      <c r="E11" s="11" t="s">
        <v>92</v>
      </c>
      <c r="F11" s="12" t="n">
        <v>45000</v>
      </c>
      <c r="G11" s="11" t="s">
        <v>93</v>
      </c>
      <c r="H11" s="14" t="s">
        <v>94</v>
      </c>
    </row>
    <row r="12" customFormat="false" ht="16.5" hidden="false" customHeight="true" outlineLevel="0" collapsed="false">
      <c r="A12" s="8" t="s">
        <v>42</v>
      </c>
      <c r="B12" s="8" t="s">
        <v>95</v>
      </c>
      <c r="C12" s="7" t="n">
        <v>46290</v>
      </c>
      <c r="D12" s="8" t="s">
        <v>63</v>
      </c>
      <c r="E12" s="8" t="s">
        <v>96</v>
      </c>
      <c r="F12" s="9" t="n">
        <v>30000</v>
      </c>
      <c r="G12" s="8" t="s">
        <v>97</v>
      </c>
      <c r="H12" s="8" t="s">
        <v>13</v>
      </c>
    </row>
    <row r="13" customFormat="false" ht="16.5" hidden="false" customHeight="true" outlineLevel="0" collapsed="false">
      <c r="A13" s="5" t="s">
        <v>45</v>
      </c>
      <c r="B13" s="5" t="s">
        <v>98</v>
      </c>
      <c r="C13" s="4" t="n">
        <v>46293</v>
      </c>
      <c r="D13" s="5" t="s">
        <v>63</v>
      </c>
      <c r="E13" s="5" t="s">
        <v>99</v>
      </c>
      <c r="F13" s="6" t="n">
        <v>8800</v>
      </c>
      <c r="G13" s="5" t="s">
        <v>100</v>
      </c>
      <c r="H13" s="5" t="s">
        <v>13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2"/>
    <col collapsed="false" customWidth="true" hidden="false" outlineLevel="0" max="3" min="3" style="1" width="40"/>
    <col collapsed="false" customWidth="true" hidden="false" outlineLevel="0" max="4" min="4" style="1" width="12"/>
    <col collapsed="false" customWidth="true" hidden="false" outlineLevel="0" max="5" min="5" style="1" width="44"/>
    <col collapsed="false" customWidth="true" hidden="false" outlineLevel="0" max="6" min="6" style="1" width="52"/>
  </cols>
  <sheetData>
    <row r="1" customFormat="false" ht="15" hidden="false" customHeight="true" outlineLevel="0" collapsed="false">
      <c r="A1" s="2" t="s">
        <v>56</v>
      </c>
      <c r="B1" s="2"/>
      <c r="C1" s="2"/>
      <c r="D1" s="2"/>
      <c r="E1" s="2"/>
      <c r="F1" s="2"/>
    </row>
    <row r="2" customFormat="false" ht="19.5" hidden="false" customHeight="true" outlineLevel="0" collapsed="false">
      <c r="A2" s="3" t="s">
        <v>101</v>
      </c>
      <c r="B2" s="3" t="s">
        <v>1</v>
      </c>
      <c r="C2" s="3" t="s">
        <v>102</v>
      </c>
      <c r="D2" s="3" t="s">
        <v>60</v>
      </c>
      <c r="E2" s="3" t="s">
        <v>103</v>
      </c>
      <c r="F2" s="3" t="s">
        <v>104</v>
      </c>
    </row>
    <row r="3" customFormat="false" ht="15" hidden="false" customHeight="true" outlineLevel="0" collapsed="false">
      <c r="A3" s="11" t="n">
        <v>1</v>
      </c>
      <c r="B3" s="10" t="n">
        <v>46289</v>
      </c>
      <c r="C3" s="11" t="s">
        <v>37</v>
      </c>
      <c r="D3" s="12" t="n">
        <v>45000</v>
      </c>
      <c r="E3" s="11" t="s">
        <v>105</v>
      </c>
      <c r="F3" s="11" t="s">
        <v>106</v>
      </c>
    </row>
    <row r="4" customFormat="false" ht="15" hidden="false" customHeight="true" outlineLevel="0" collapsed="false">
      <c r="A4" s="11" t="n">
        <v>2</v>
      </c>
      <c r="B4" s="10" t="n">
        <v>46287</v>
      </c>
      <c r="C4" s="11" t="s">
        <v>34</v>
      </c>
      <c r="D4" s="12" t="n">
        <v>3420</v>
      </c>
      <c r="E4" s="11" t="s">
        <v>107</v>
      </c>
      <c r="F4" s="11" t="s">
        <v>108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2026-11-04T06:09:17Z</dcterms:created>
  <dc:creator>openpyxl</dc:creator>
  <dc:description/>
  <dc:language>en-US</dc:language>
  <cp:lastModifiedBy/>
  <dcterms:modified xsi:type="dcterms:W3CDTF">2026-11-04T10:16:23Z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